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0"/>
  </bookViews>
  <sheets>
    <sheet name="Budget" sheetId="1" r:id="rId1"/>
  </sheets>
  <definedNames>
    <definedName name="_xlnm.Print_Area" localSheetId="0">'Budget'!$A$1:$G$69</definedName>
  </definedNames>
  <calcPr fullCalcOnLoad="1"/>
</workbook>
</file>

<file path=xl/sharedStrings.xml><?xml version="1.0" encoding="utf-8"?>
<sst xmlns="http://schemas.openxmlformats.org/spreadsheetml/2006/main" count="79" uniqueCount="74">
  <si>
    <t>REVENUE</t>
  </si>
  <si>
    <t>SURPLUS/(DEFICIT)</t>
  </si>
  <si>
    <t>TOTAL REVENUE</t>
  </si>
  <si>
    <t>Personnel</t>
  </si>
  <si>
    <t>Postage</t>
  </si>
  <si>
    <t>EXPENDITURE</t>
  </si>
  <si>
    <t>TOTAL EXPENDITURE</t>
  </si>
  <si>
    <t>NOTES</t>
  </si>
  <si>
    <t xml:space="preserve">Membership Dues </t>
  </si>
  <si>
    <t>Individuals</t>
  </si>
  <si>
    <t>Contributions</t>
  </si>
  <si>
    <t>Other Revenue</t>
  </si>
  <si>
    <t>Budget</t>
  </si>
  <si>
    <t>Special events</t>
  </si>
  <si>
    <t>Organizational members</t>
  </si>
  <si>
    <t>Individual members</t>
  </si>
  <si>
    <t>Salaries</t>
  </si>
  <si>
    <t>Benefits (at 24%)</t>
  </si>
  <si>
    <t>Consultants</t>
  </si>
  <si>
    <t xml:space="preserve">Office Supplies </t>
  </si>
  <si>
    <t>Equipment rental  + maintenance</t>
  </si>
  <si>
    <t>Insurance</t>
  </si>
  <si>
    <t>IT Support</t>
  </si>
  <si>
    <t>Legal</t>
  </si>
  <si>
    <t>Accounting + audit</t>
  </si>
  <si>
    <t>Marketing</t>
  </si>
  <si>
    <t>Research</t>
  </si>
  <si>
    <t xml:space="preserve">     Subtotal, Consultants</t>
  </si>
  <si>
    <t xml:space="preserve">     Subtotal, Personnel</t>
  </si>
  <si>
    <t>Travel</t>
  </si>
  <si>
    <t>Publications</t>
  </si>
  <si>
    <t>Miscellaneous</t>
  </si>
  <si>
    <t>Advertising</t>
  </si>
  <si>
    <t>Subscriptions + dues</t>
  </si>
  <si>
    <t>Research materials</t>
  </si>
  <si>
    <t>Governance</t>
  </si>
  <si>
    <t>Outreach events - general</t>
  </si>
  <si>
    <t>Outreach events - youth</t>
  </si>
  <si>
    <t>Program &amp; Operating Expenses</t>
  </si>
  <si>
    <t xml:space="preserve">     Subtotal, Operating Expenses</t>
  </si>
  <si>
    <t>Membership support</t>
  </si>
  <si>
    <t>Occupancy (rent + utilities)</t>
  </si>
  <si>
    <t>Year-To-Date</t>
  </si>
  <si>
    <t xml:space="preserve">Foundation #1 </t>
  </si>
  <si>
    <t>Foundation #2</t>
  </si>
  <si>
    <t xml:space="preserve">Foundation #3 </t>
  </si>
  <si>
    <t xml:space="preserve">Foundation #4 </t>
  </si>
  <si>
    <t xml:space="preserve">Arca Foundation </t>
  </si>
  <si>
    <t xml:space="preserve">Foundation #5 </t>
  </si>
  <si>
    <t xml:space="preserve">Foundation #6 </t>
  </si>
  <si>
    <t>Foundations</t>
  </si>
  <si>
    <t>Requested; First-time request</t>
  </si>
  <si>
    <t xml:space="preserve">Committed </t>
  </si>
  <si>
    <t>Projected</t>
  </si>
  <si>
    <t>Membership campaign underway</t>
  </si>
  <si>
    <t>Please make notes which help to give the Foundation your most accurate revenue picture.</t>
  </si>
  <si>
    <t>Telephone</t>
  </si>
  <si>
    <t>Includes interest, honoraria, rental income, other revenue</t>
  </si>
  <si>
    <t>Please enter funds which have been Committed and/or Received. Funds which have only been requested should be entered as "0".</t>
  </si>
  <si>
    <t>*NOTE* If you are requesting project support, please submit a separate project budget as a supplemental attachment.  Project-specific budgets do not have a requisite format.</t>
  </si>
  <si>
    <r>
      <t>Budget Notes (PLEASE REVIEW)</t>
    </r>
    <r>
      <rPr>
        <b/>
        <sz val="12"/>
        <rFont val="Calibri"/>
        <family val="2"/>
      </rPr>
      <t>:</t>
    </r>
  </si>
  <si>
    <t>Please provide explanation or clarification as needed</t>
  </si>
  <si>
    <t>THE CENTER</t>
  </si>
  <si>
    <t>2017 BUDGET, 2017 YEAR-TO-DATE, 2018 PROJECTED</t>
  </si>
  <si>
    <t>Committed 2017; Pending 2018</t>
  </si>
  <si>
    <t>Pending 2017 - September decision</t>
  </si>
  <si>
    <t>First time application - To be requested 2018</t>
  </si>
  <si>
    <t>3-year grant:  2016- 2018; Committed</t>
  </si>
  <si>
    <t>Committed 2017; Not yet requested 2018</t>
  </si>
  <si>
    <t>Annual fundraiser scheduled for December 2017</t>
  </si>
  <si>
    <t>Outreach events have exceeded 2017 fundraising expectations</t>
  </si>
  <si>
    <t>New program 2018</t>
  </si>
  <si>
    <t>Holiday gala (annual fundraiser) scheduled December 2017</t>
  </si>
  <si>
    <r>
      <t>This sample budget is provided as a useful model. We do not expect grant applicants to follow this format precisely, but we do expect applicants to convey the same essential information</t>
    </r>
    <r>
      <rPr>
        <b/>
        <sz val="12"/>
        <rFont val="Calibri"/>
        <family val="2"/>
      </rPr>
      <t xml:space="preserve"> in a concise and easily printable format. </t>
    </r>
    <r>
      <rPr>
        <sz val="12"/>
        <rFont val="Calibri"/>
        <family val="2"/>
      </rPr>
      <t xml:space="preserve"> Please do not submit a detailed line-by-line general ledger report. We also prefer that budget information (2017 budget, 2017 year-to-date and 2018 projected) </t>
    </r>
    <r>
      <rPr>
        <b/>
        <sz val="12"/>
        <rFont val="Calibri"/>
        <family val="2"/>
      </rPr>
      <t>be no more than one page by two pages.</t>
    </r>
    <r>
      <rPr>
        <sz val="12"/>
        <rFont val="Calibri"/>
        <family val="2"/>
      </rPr>
      <t xml:space="preserve">  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</si>
</sst>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_);_(* \(#,##0.0000\);_(* &quot;-&quot;????_);_(@_)"/>
    <numFmt numFmtId="166" formatCode="_(* #,##0.000_);_(* \(#,##0.000\);_(* &quot;-&quot;???_);_(@_)"/>
    <numFmt numFmtId="167" formatCode="&quot;$&quot;#,##0.00"/>
    <numFmt numFmtId="168" formatCode="&quot;$&quot;#,##0.000"/>
    <numFmt numFmtId="169" formatCode="_(* #,##0_);_(* \(#,##0\);_(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2"/>
      <name val="Arial"/>
      <family val="2"/>
    </font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4" fontId="24" fillId="0" borderId="0" xfId="0" applyNumberFormat="1" applyFont="1" applyAlignment="1" quotePrefix="1">
      <alignment horizontal="left"/>
    </xf>
    <xf numFmtId="14" fontId="24" fillId="0" borderId="0" xfId="0" applyNumberFormat="1" applyFont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3" fontId="24" fillId="0" borderId="0" xfId="42" applyNumberFormat="1" applyFont="1" applyBorder="1" applyAlignment="1">
      <alignment horizontal="right"/>
    </xf>
    <xf numFmtId="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3" fontId="24" fillId="0" borderId="12" xfId="42" applyNumberFormat="1" applyFont="1" applyBorder="1" applyAlignment="1">
      <alignment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3" fontId="24" fillId="0" borderId="0" xfId="42" applyNumberFormat="1" applyFont="1" applyBorder="1" applyAlignment="1">
      <alignment vertical="top"/>
    </xf>
    <xf numFmtId="0" fontId="25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3" fontId="24" fillId="0" borderId="0" xfId="42" applyNumberFormat="1" applyFont="1" applyBorder="1" applyAlignment="1">
      <alignment horizontal="right" vertical="top"/>
    </xf>
    <xf numFmtId="3" fontId="24" fillId="0" borderId="14" xfId="42" applyNumberFormat="1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3" fontId="26" fillId="0" borderId="0" xfId="42" applyNumberFormat="1" applyFont="1" applyAlignment="1">
      <alignment horizontal="center" wrapText="1"/>
    </xf>
    <xf numFmtId="3" fontId="26" fillId="0" borderId="0" xfId="42" applyNumberFormat="1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3" fontId="26" fillId="0" borderId="0" xfId="42" applyNumberFormat="1" applyFont="1" applyBorder="1" applyAlignment="1">
      <alignment horizontal="center" wrapText="1"/>
    </xf>
    <xf numFmtId="3" fontId="26" fillId="0" borderId="0" xfId="42" applyNumberFormat="1" applyFont="1" applyBorder="1" applyAlignment="1" quotePrefix="1">
      <alignment horizontal="center" wrapText="1"/>
    </xf>
    <xf numFmtId="3" fontId="26" fillId="0" borderId="0" xfId="42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SheetLayoutView="100" zoomScalePageLayoutView="0" workbookViewId="0" topLeftCell="A1">
      <selection activeCell="A72" sqref="A72:G72"/>
    </sheetView>
  </sheetViews>
  <sheetFormatPr defaultColWidth="8.88671875" defaultRowHeight="15"/>
  <cols>
    <col min="1" max="1" width="3.77734375" style="1" customWidth="1"/>
    <col min="2" max="2" width="23.88671875" style="1" customWidth="1"/>
    <col min="3" max="3" width="12.5546875" style="1" customWidth="1"/>
    <col min="4" max="4" width="18.99609375" style="1" customWidth="1"/>
    <col min="5" max="5" width="13.10546875" style="1" customWidth="1"/>
    <col min="6" max="6" width="2.77734375" style="1" hidden="1" customWidth="1"/>
    <col min="7" max="7" width="22.6640625" style="35" customWidth="1"/>
    <col min="8" max="16384" width="8.88671875" style="1" customWidth="1"/>
  </cols>
  <sheetData>
    <row r="1" spans="1:7" s="2" customFormat="1" ht="15.75">
      <c r="A1" s="44" t="s">
        <v>62</v>
      </c>
      <c r="B1" s="44"/>
      <c r="C1" s="44"/>
      <c r="D1" s="44"/>
      <c r="E1" s="44"/>
      <c r="F1" s="44"/>
      <c r="G1" s="44"/>
    </row>
    <row r="2" spans="1:7" s="2" customFormat="1" ht="15.75">
      <c r="A2" s="45" t="s">
        <v>63</v>
      </c>
      <c r="B2" s="46"/>
      <c r="C2" s="46"/>
      <c r="D2" s="46"/>
      <c r="E2" s="46"/>
      <c r="F2" s="46"/>
      <c r="G2" s="46"/>
    </row>
    <row r="3" spans="1:7" s="3" customFormat="1" ht="30" customHeight="1">
      <c r="A3" s="47" t="s">
        <v>59</v>
      </c>
      <c r="B3" s="48"/>
      <c r="C3" s="48"/>
      <c r="D3" s="48"/>
      <c r="E3" s="48"/>
      <c r="F3" s="48"/>
      <c r="G3" s="48"/>
    </row>
    <row r="4" spans="1:6" ht="15">
      <c r="A4" s="4"/>
      <c r="B4" s="5"/>
      <c r="C4" s="5"/>
      <c r="D4" s="5"/>
      <c r="E4" s="5"/>
      <c r="F4" s="5"/>
    </row>
    <row r="5" spans="3:6" ht="15">
      <c r="C5" s="6">
        <v>2017</v>
      </c>
      <c r="D5" s="6">
        <v>2017</v>
      </c>
      <c r="E5" s="7">
        <v>2018</v>
      </c>
      <c r="F5" s="7"/>
    </row>
    <row r="6" spans="1:7" ht="15.75" thickBot="1">
      <c r="A6" s="8" t="s">
        <v>0</v>
      </c>
      <c r="B6" s="8"/>
      <c r="C6" s="9" t="s">
        <v>12</v>
      </c>
      <c r="D6" s="9" t="s">
        <v>42</v>
      </c>
      <c r="E6" s="9" t="s">
        <v>53</v>
      </c>
      <c r="F6" s="9"/>
      <c r="G6" s="32" t="s">
        <v>7</v>
      </c>
    </row>
    <row r="7" spans="1:7" s="3" customFormat="1" ht="60" customHeight="1">
      <c r="A7" s="26"/>
      <c r="B7" s="26"/>
      <c r="C7" s="26"/>
      <c r="D7" s="31" t="s">
        <v>58</v>
      </c>
      <c r="E7" s="27"/>
      <c r="F7" s="28"/>
      <c r="G7" s="31" t="s">
        <v>55</v>
      </c>
    </row>
    <row r="8" spans="1:6" ht="15">
      <c r="A8" s="11" t="s">
        <v>50</v>
      </c>
      <c r="B8" s="11"/>
      <c r="C8" s="11"/>
      <c r="D8" s="11"/>
      <c r="E8" s="7"/>
      <c r="F8" s="7"/>
    </row>
    <row r="9" spans="2:7" ht="15">
      <c r="B9" s="1" t="s">
        <v>47</v>
      </c>
      <c r="C9" s="13">
        <v>35000</v>
      </c>
      <c r="D9" s="13">
        <v>35000</v>
      </c>
      <c r="E9" s="13">
        <v>50000</v>
      </c>
      <c r="F9" s="13"/>
      <c r="G9" s="35" t="s">
        <v>64</v>
      </c>
    </row>
    <row r="10" spans="2:7" ht="15" customHeight="1">
      <c r="B10" s="1" t="s">
        <v>43</v>
      </c>
      <c r="C10" s="13">
        <v>75000</v>
      </c>
      <c r="D10" s="13">
        <v>0</v>
      </c>
      <c r="E10" s="13">
        <v>75000</v>
      </c>
      <c r="F10" s="13"/>
      <c r="G10" s="35" t="s">
        <v>65</v>
      </c>
    </row>
    <row r="11" spans="1:7" ht="15">
      <c r="A11" s="14"/>
      <c r="B11" s="1" t="s">
        <v>44</v>
      </c>
      <c r="C11" s="13">
        <v>15000</v>
      </c>
      <c r="D11" s="13">
        <v>15000</v>
      </c>
      <c r="E11" s="13">
        <v>25000</v>
      </c>
      <c r="F11" s="13"/>
      <c r="G11" s="35" t="s">
        <v>52</v>
      </c>
    </row>
    <row r="12" spans="1:7" ht="25.5">
      <c r="A12" s="23"/>
      <c r="B12" s="24" t="s">
        <v>45</v>
      </c>
      <c r="C12" s="25">
        <v>0</v>
      </c>
      <c r="D12" s="25">
        <v>0</v>
      </c>
      <c r="E12" s="25">
        <v>75000</v>
      </c>
      <c r="F12" s="25"/>
      <c r="G12" s="36" t="s">
        <v>66</v>
      </c>
    </row>
    <row r="13" spans="1:7" s="24" customFormat="1" ht="25.5">
      <c r="A13" s="23"/>
      <c r="B13" s="24" t="s">
        <v>46</v>
      </c>
      <c r="C13" s="25">
        <v>100000</v>
      </c>
      <c r="D13" s="25">
        <v>100000</v>
      </c>
      <c r="E13" s="25">
        <v>100000</v>
      </c>
      <c r="F13" s="25"/>
      <c r="G13" s="36" t="s">
        <v>67</v>
      </c>
    </row>
    <row r="14" spans="1:7" ht="25.5">
      <c r="A14" s="14"/>
      <c r="B14" s="24" t="s">
        <v>48</v>
      </c>
      <c r="C14" s="25">
        <v>50000</v>
      </c>
      <c r="D14" s="25">
        <v>50000</v>
      </c>
      <c r="E14" s="25">
        <v>50000</v>
      </c>
      <c r="F14" s="25"/>
      <c r="G14" s="36" t="s">
        <v>68</v>
      </c>
    </row>
    <row r="15" spans="1:7" ht="15">
      <c r="A15" s="14"/>
      <c r="B15" s="1" t="s">
        <v>49</v>
      </c>
      <c r="C15" s="13">
        <v>20000</v>
      </c>
      <c r="D15" s="13">
        <v>0</v>
      </c>
      <c r="E15" s="13">
        <v>0</v>
      </c>
      <c r="F15" s="13"/>
      <c r="G15" s="35" t="s">
        <v>51</v>
      </c>
    </row>
    <row r="16" spans="1:6" ht="15">
      <c r="A16" s="14"/>
      <c r="C16" s="13"/>
      <c r="D16" s="13"/>
      <c r="E16" s="13"/>
      <c r="F16" s="13"/>
    </row>
    <row r="17" spans="1:6" ht="15">
      <c r="A17" s="14" t="s">
        <v>8</v>
      </c>
      <c r="C17" s="13"/>
      <c r="D17" s="13"/>
      <c r="E17" s="13"/>
      <c r="F17" s="13"/>
    </row>
    <row r="18" spans="2:6" ht="15">
      <c r="B18" s="1" t="s">
        <v>14</v>
      </c>
      <c r="C18" s="13">
        <v>105000</v>
      </c>
      <c r="D18" s="13">
        <v>60000</v>
      </c>
      <c r="E18" s="13">
        <v>125000</v>
      </c>
      <c r="F18" s="13"/>
    </row>
    <row r="19" spans="2:7" ht="15">
      <c r="B19" s="1" t="s">
        <v>15</v>
      </c>
      <c r="C19" s="13">
        <v>25000</v>
      </c>
      <c r="D19" s="13">
        <v>15000</v>
      </c>
      <c r="E19" s="13">
        <v>30000</v>
      </c>
      <c r="F19" s="13"/>
      <c r="G19" s="35" t="s">
        <v>54</v>
      </c>
    </row>
    <row r="20" spans="1:6" ht="15">
      <c r="A20" s="14"/>
      <c r="C20" s="13"/>
      <c r="D20" s="13"/>
      <c r="E20" s="13"/>
      <c r="F20" s="13"/>
    </row>
    <row r="21" spans="1:6" ht="15">
      <c r="A21" s="14" t="s">
        <v>10</v>
      </c>
      <c r="C21" s="15"/>
      <c r="D21" s="15"/>
      <c r="E21" s="15"/>
      <c r="F21" s="15"/>
    </row>
    <row r="22" spans="2:6" ht="15">
      <c r="B22" s="1" t="s">
        <v>9</v>
      </c>
      <c r="C22" s="15">
        <v>500000</v>
      </c>
      <c r="D22" s="15">
        <v>350000</v>
      </c>
      <c r="E22" s="15">
        <v>550000</v>
      </c>
      <c r="F22" s="15"/>
    </row>
    <row r="23" spans="2:7" s="24" customFormat="1" ht="25.5">
      <c r="B23" s="24" t="s">
        <v>13</v>
      </c>
      <c r="C23" s="29">
        <v>350000</v>
      </c>
      <c r="D23" s="29">
        <v>150000</v>
      </c>
      <c r="E23" s="29">
        <v>400000</v>
      </c>
      <c r="F23" s="29"/>
      <c r="G23" s="36" t="s">
        <v>69</v>
      </c>
    </row>
    <row r="24" spans="3:6" ht="15">
      <c r="C24" s="15"/>
      <c r="D24" s="15"/>
      <c r="E24" s="15"/>
      <c r="F24" s="15"/>
    </row>
    <row r="25" spans="1:7" s="24" customFormat="1" ht="25.5">
      <c r="A25" s="23" t="s">
        <v>11</v>
      </c>
      <c r="C25" s="29">
        <v>3000</v>
      </c>
      <c r="D25" s="29">
        <v>1700</v>
      </c>
      <c r="E25" s="29">
        <v>5000</v>
      </c>
      <c r="F25" s="29"/>
      <c r="G25" s="36" t="s">
        <v>57</v>
      </c>
    </row>
    <row r="26" spans="1:7" s="14" customFormat="1" ht="15.75" thickBot="1">
      <c r="A26" s="11" t="s">
        <v>2</v>
      </c>
      <c r="B26" s="11"/>
      <c r="C26" s="16">
        <f>SUM(C9:C25)</f>
        <v>1278000</v>
      </c>
      <c r="D26" s="16">
        <f>SUM(D9:D25)</f>
        <v>776700</v>
      </c>
      <c r="E26" s="16">
        <f>SUM(E10:E25)</f>
        <v>1435000</v>
      </c>
      <c r="F26" s="17"/>
      <c r="G26" s="37"/>
    </row>
    <row r="27" spans="1:7" s="14" customFormat="1" ht="15.75" thickTop="1">
      <c r="A27" s="11"/>
      <c r="B27" s="11"/>
      <c r="C27" s="17"/>
      <c r="D27" s="17"/>
      <c r="E27" s="17"/>
      <c r="F27" s="17"/>
      <c r="G27" s="37"/>
    </row>
    <row r="28" spans="3:7" s="14" customFormat="1" ht="15">
      <c r="C28" s="17"/>
      <c r="D28" s="17"/>
      <c r="E28" s="17"/>
      <c r="F28" s="17"/>
      <c r="G28" s="37"/>
    </row>
    <row r="29" spans="3:7" s="14" customFormat="1" ht="15">
      <c r="C29" s="6">
        <v>2017</v>
      </c>
      <c r="D29" s="6">
        <v>2017</v>
      </c>
      <c r="E29" s="7">
        <v>2018</v>
      </c>
      <c r="F29" s="7"/>
      <c r="G29" s="38"/>
    </row>
    <row r="30" spans="1:7" ht="15.75" thickBot="1">
      <c r="A30" s="8" t="s">
        <v>5</v>
      </c>
      <c r="B30" s="8"/>
      <c r="C30" s="9" t="s">
        <v>12</v>
      </c>
      <c r="D30" s="9" t="s">
        <v>42</v>
      </c>
      <c r="E30" s="10" t="s">
        <v>53</v>
      </c>
      <c r="F30" s="9"/>
      <c r="G30" s="32" t="s">
        <v>7</v>
      </c>
    </row>
    <row r="31" spans="5:7" ht="31.5" customHeight="1">
      <c r="E31" s="13"/>
      <c r="G31" s="34" t="s">
        <v>61</v>
      </c>
    </row>
    <row r="32" spans="1:7" ht="15.75" customHeight="1">
      <c r="A32" s="14" t="s">
        <v>3</v>
      </c>
      <c r="E32" s="13"/>
      <c r="G32" s="33"/>
    </row>
    <row r="33" spans="2:11" ht="15">
      <c r="B33" s="12" t="s">
        <v>16</v>
      </c>
      <c r="C33" s="13">
        <v>613000</v>
      </c>
      <c r="D33" s="13">
        <v>408666</v>
      </c>
      <c r="E33" s="13">
        <v>700000</v>
      </c>
      <c r="F33" s="13"/>
      <c r="G33" s="39"/>
      <c r="H33" s="13"/>
      <c r="I33" s="13"/>
      <c r="J33" s="13"/>
      <c r="K33" s="13"/>
    </row>
    <row r="34" spans="2:11" ht="15">
      <c r="B34" s="1" t="s">
        <v>17</v>
      </c>
      <c r="C34" s="18">
        <v>171000</v>
      </c>
      <c r="D34" s="18">
        <v>114000</v>
      </c>
      <c r="E34" s="13">
        <v>182000</v>
      </c>
      <c r="F34" s="19"/>
      <c r="G34" s="40"/>
      <c r="H34" s="19"/>
      <c r="I34" s="19"/>
      <c r="J34" s="19"/>
      <c r="K34" s="19"/>
    </row>
    <row r="35" spans="2:11" ht="15">
      <c r="B35" s="1" t="s">
        <v>28</v>
      </c>
      <c r="C35" s="20">
        <f>SUM(C33:C34)</f>
        <v>784000</v>
      </c>
      <c r="D35" s="20">
        <f>SUM(D33:D34)</f>
        <v>522666</v>
      </c>
      <c r="E35" s="30">
        <f>SUM(E33:E34)</f>
        <v>882000</v>
      </c>
      <c r="F35" s="20"/>
      <c r="G35" s="40"/>
      <c r="H35" s="20"/>
      <c r="I35" s="20"/>
      <c r="J35" s="19"/>
      <c r="K35" s="19"/>
    </row>
    <row r="36" spans="3:11" ht="15">
      <c r="C36" s="20"/>
      <c r="D36" s="20"/>
      <c r="E36" s="13"/>
      <c r="F36" s="20"/>
      <c r="G36" s="40"/>
      <c r="H36" s="20"/>
      <c r="I36" s="20"/>
      <c r="J36" s="20"/>
      <c r="K36" s="20"/>
    </row>
    <row r="37" spans="1:11" ht="15">
      <c r="A37" s="14" t="s">
        <v>18</v>
      </c>
      <c r="B37" s="21"/>
      <c r="C37" s="13"/>
      <c r="D37" s="13"/>
      <c r="E37" s="13"/>
      <c r="F37" s="13"/>
      <c r="G37" s="39"/>
      <c r="H37" s="13"/>
      <c r="I37" s="13"/>
      <c r="J37" s="13"/>
      <c r="K37" s="13"/>
    </row>
    <row r="38" spans="2:11" ht="15">
      <c r="B38" s="21" t="s">
        <v>22</v>
      </c>
      <c r="C38" s="13">
        <v>12000</v>
      </c>
      <c r="D38" s="13">
        <v>8000</v>
      </c>
      <c r="E38" s="13">
        <v>12000</v>
      </c>
      <c r="F38" s="13"/>
      <c r="G38" s="39"/>
      <c r="H38" s="13"/>
      <c r="I38" s="13"/>
      <c r="J38" s="13"/>
      <c r="K38" s="13"/>
    </row>
    <row r="39" spans="2:11" ht="15">
      <c r="B39" s="21" t="s">
        <v>25</v>
      </c>
      <c r="C39" s="13">
        <v>8000</v>
      </c>
      <c r="D39" s="13">
        <v>4589</v>
      </c>
      <c r="E39" s="13">
        <v>9000</v>
      </c>
      <c r="F39" s="13"/>
      <c r="G39" s="39"/>
      <c r="H39" s="13"/>
      <c r="I39" s="13"/>
      <c r="J39" s="13"/>
      <c r="K39" s="13"/>
    </row>
    <row r="40" spans="2:11" ht="15">
      <c r="B40" s="21" t="s">
        <v>26</v>
      </c>
      <c r="C40" s="22">
        <v>15000</v>
      </c>
      <c r="D40" s="22">
        <v>10256</v>
      </c>
      <c r="E40" s="13">
        <v>15000</v>
      </c>
      <c r="F40" s="13"/>
      <c r="G40" s="39"/>
      <c r="H40" s="13"/>
      <c r="I40" s="13"/>
      <c r="J40" s="13"/>
      <c r="K40" s="13"/>
    </row>
    <row r="41" spans="2:11" ht="15">
      <c r="B41" s="21" t="s">
        <v>27</v>
      </c>
      <c r="C41" s="13">
        <f>SUM(C38:C40)</f>
        <v>35000</v>
      </c>
      <c r="D41" s="13">
        <f>SUM(D38:D40)</f>
        <v>22845</v>
      </c>
      <c r="E41" s="30">
        <f>SUM(E38:E40)</f>
        <v>36000</v>
      </c>
      <c r="F41" s="13"/>
      <c r="G41" s="39"/>
      <c r="H41" s="13"/>
      <c r="I41" s="13"/>
      <c r="J41" s="13"/>
      <c r="K41" s="13"/>
    </row>
    <row r="42" spans="2:11" ht="15">
      <c r="B42" s="21"/>
      <c r="C42" s="13"/>
      <c r="D42" s="13"/>
      <c r="E42" s="13"/>
      <c r="F42" s="13"/>
      <c r="G42" s="39"/>
      <c r="H42" s="13"/>
      <c r="I42" s="13"/>
      <c r="J42" s="13"/>
      <c r="K42" s="13"/>
    </row>
    <row r="43" spans="1:11" ht="15">
      <c r="A43" s="14" t="s">
        <v>38</v>
      </c>
      <c r="B43" s="21"/>
      <c r="C43" s="13"/>
      <c r="D43" s="13"/>
      <c r="E43" s="13"/>
      <c r="F43" s="13"/>
      <c r="G43" s="39"/>
      <c r="H43" s="13"/>
      <c r="I43" s="13"/>
      <c r="J43" s="13"/>
      <c r="K43" s="13"/>
    </row>
    <row r="44" spans="2:11" ht="15">
      <c r="B44" s="1" t="s">
        <v>29</v>
      </c>
      <c r="C44" s="13">
        <v>26000</v>
      </c>
      <c r="D44" s="13">
        <v>18526</v>
      </c>
      <c r="E44" s="13">
        <v>24000</v>
      </c>
      <c r="F44" s="13"/>
      <c r="G44" s="39"/>
      <c r="H44" s="13"/>
      <c r="I44" s="13"/>
      <c r="J44" s="13"/>
      <c r="K44" s="13"/>
    </row>
    <row r="45" spans="2:11" ht="26.25">
      <c r="B45" s="1" t="s">
        <v>36</v>
      </c>
      <c r="C45" s="13">
        <v>50000</v>
      </c>
      <c r="D45" s="13">
        <v>48977</v>
      </c>
      <c r="E45" s="13">
        <v>60000</v>
      </c>
      <c r="F45" s="13"/>
      <c r="G45" s="39" t="s">
        <v>70</v>
      </c>
      <c r="H45" s="13"/>
      <c r="I45" s="13"/>
      <c r="J45" s="13"/>
      <c r="K45" s="13"/>
    </row>
    <row r="46" spans="2:11" ht="15">
      <c r="B46" s="1" t="s">
        <v>37</v>
      </c>
      <c r="C46" s="13">
        <v>0</v>
      </c>
      <c r="D46" s="13">
        <v>0</v>
      </c>
      <c r="E46" s="13">
        <v>16500</v>
      </c>
      <c r="F46" s="13"/>
      <c r="G46" s="39" t="s">
        <v>71</v>
      </c>
      <c r="H46" s="13"/>
      <c r="I46" s="13"/>
      <c r="J46" s="13"/>
      <c r="K46" s="13"/>
    </row>
    <row r="47" spans="2:11" ht="15">
      <c r="B47" s="1" t="s">
        <v>30</v>
      </c>
      <c r="C47" s="13">
        <v>24300</v>
      </c>
      <c r="D47" s="13">
        <v>11698</v>
      </c>
      <c r="E47" s="13">
        <v>25000</v>
      </c>
      <c r="F47" s="13"/>
      <c r="G47" s="39"/>
      <c r="H47" s="13"/>
      <c r="I47" s="13"/>
      <c r="J47" s="13"/>
      <c r="K47" s="13"/>
    </row>
    <row r="48" spans="2:11" ht="15">
      <c r="B48" s="1" t="s">
        <v>32</v>
      </c>
      <c r="C48" s="13">
        <v>18000</v>
      </c>
      <c r="D48" s="13">
        <v>12554</v>
      </c>
      <c r="E48" s="13">
        <v>19000</v>
      </c>
      <c r="F48" s="13"/>
      <c r="G48" s="39"/>
      <c r="H48" s="13"/>
      <c r="I48" s="13"/>
      <c r="J48" s="13"/>
      <c r="K48" s="13"/>
    </row>
    <row r="49" spans="2:11" ht="15">
      <c r="B49" s="1" t="s">
        <v>40</v>
      </c>
      <c r="C49" s="13">
        <v>35000</v>
      </c>
      <c r="D49" s="13">
        <v>33955</v>
      </c>
      <c r="E49" s="13">
        <v>36000</v>
      </c>
      <c r="F49" s="13"/>
      <c r="G49" s="39"/>
      <c r="H49" s="13"/>
      <c r="I49" s="13"/>
      <c r="J49" s="13"/>
      <c r="K49" s="13"/>
    </row>
    <row r="50" spans="2:11" s="24" customFormat="1" ht="25.5">
      <c r="B50" s="24" t="s">
        <v>13</v>
      </c>
      <c r="C50" s="25">
        <v>100000</v>
      </c>
      <c r="D50" s="25">
        <v>33000</v>
      </c>
      <c r="E50" s="25">
        <v>100000</v>
      </c>
      <c r="F50" s="25"/>
      <c r="G50" s="41" t="s">
        <v>72</v>
      </c>
      <c r="H50" s="25"/>
      <c r="I50" s="25"/>
      <c r="J50" s="25"/>
      <c r="K50" s="25"/>
    </row>
    <row r="51" spans="2:11" ht="15">
      <c r="B51" s="1" t="s">
        <v>34</v>
      </c>
      <c r="C51" s="13">
        <v>25000</v>
      </c>
      <c r="D51" s="13">
        <v>17588</v>
      </c>
      <c r="E51" s="13">
        <v>23000</v>
      </c>
      <c r="F51" s="13"/>
      <c r="G51" s="39"/>
      <c r="H51" s="13"/>
      <c r="I51" s="13"/>
      <c r="J51" s="13"/>
      <c r="K51" s="13"/>
    </row>
    <row r="52" spans="2:11" ht="15">
      <c r="B52" s="21" t="s">
        <v>41</v>
      </c>
      <c r="C52" s="13">
        <v>36000</v>
      </c>
      <c r="D52" s="13">
        <v>24356</v>
      </c>
      <c r="E52" s="13">
        <v>40000</v>
      </c>
      <c r="F52" s="13"/>
      <c r="G52" s="39"/>
      <c r="H52" s="13"/>
      <c r="I52" s="13"/>
      <c r="J52" s="13"/>
      <c r="K52" s="13"/>
    </row>
    <row r="53" spans="2:11" ht="15">
      <c r="B53" s="21" t="s">
        <v>56</v>
      </c>
      <c r="C53" s="13">
        <v>11000</v>
      </c>
      <c r="D53" s="13">
        <v>5462</v>
      </c>
      <c r="E53" s="13">
        <v>11000</v>
      </c>
      <c r="F53" s="13"/>
      <c r="G53" s="39"/>
      <c r="H53" s="13"/>
      <c r="I53" s="13"/>
      <c r="J53" s="13"/>
      <c r="K53" s="13"/>
    </row>
    <row r="54" spans="2:11" ht="15">
      <c r="B54" s="21" t="s">
        <v>4</v>
      </c>
      <c r="C54" s="13">
        <v>6000</v>
      </c>
      <c r="D54" s="13">
        <v>3890</v>
      </c>
      <c r="E54" s="13">
        <v>4300</v>
      </c>
      <c r="F54" s="13"/>
      <c r="G54" s="39"/>
      <c r="H54" s="13"/>
      <c r="I54" s="13"/>
      <c r="J54" s="13"/>
      <c r="K54" s="13"/>
    </row>
    <row r="55" spans="2:11" ht="15">
      <c r="B55" s="21" t="s">
        <v>19</v>
      </c>
      <c r="C55" s="13">
        <v>12000</v>
      </c>
      <c r="D55" s="13">
        <v>6558</v>
      </c>
      <c r="E55" s="13">
        <v>10000</v>
      </c>
      <c r="F55" s="13"/>
      <c r="G55" s="39"/>
      <c r="H55" s="13"/>
      <c r="I55" s="13"/>
      <c r="J55" s="13"/>
      <c r="K55" s="13"/>
    </row>
    <row r="56" spans="2:11" ht="15">
      <c r="B56" s="21" t="s">
        <v>33</v>
      </c>
      <c r="C56" s="13">
        <v>8000</v>
      </c>
      <c r="D56" s="13">
        <v>4588</v>
      </c>
      <c r="E56" s="13">
        <v>11000</v>
      </c>
      <c r="F56" s="13"/>
      <c r="G56" s="39"/>
      <c r="H56" s="13"/>
      <c r="I56" s="13"/>
      <c r="J56" s="13"/>
      <c r="K56" s="13"/>
    </row>
    <row r="57" spans="2:11" ht="15">
      <c r="B57" s="21" t="s">
        <v>20</v>
      </c>
      <c r="C57" s="13">
        <v>8000</v>
      </c>
      <c r="D57" s="13">
        <v>7599</v>
      </c>
      <c r="E57" s="13">
        <v>6500</v>
      </c>
      <c r="F57" s="13"/>
      <c r="G57" s="39"/>
      <c r="H57" s="13"/>
      <c r="I57" s="13"/>
      <c r="J57" s="13"/>
      <c r="K57" s="13"/>
    </row>
    <row r="58" spans="2:11" ht="15">
      <c r="B58" s="12" t="s">
        <v>21</v>
      </c>
      <c r="C58" s="13">
        <v>5000</v>
      </c>
      <c r="D58" s="13">
        <v>3725</v>
      </c>
      <c r="E58" s="13">
        <v>5500</v>
      </c>
      <c r="G58" s="42"/>
      <c r="H58" s="13"/>
      <c r="I58" s="13"/>
      <c r="J58" s="13"/>
      <c r="K58" s="13"/>
    </row>
    <row r="59" spans="2:11" ht="15">
      <c r="B59" s="12" t="s">
        <v>35</v>
      </c>
      <c r="C59" s="13">
        <v>2500</v>
      </c>
      <c r="D59" s="13">
        <v>1548</v>
      </c>
      <c r="E59" s="13">
        <v>2500</v>
      </c>
      <c r="G59" s="42"/>
      <c r="H59" s="13"/>
      <c r="I59" s="13"/>
      <c r="J59" s="13"/>
      <c r="K59" s="13"/>
    </row>
    <row r="60" spans="2:11" ht="15">
      <c r="B60" s="12" t="s">
        <v>23</v>
      </c>
      <c r="C60" s="13">
        <v>12000</v>
      </c>
      <c r="D60" s="13">
        <v>6000</v>
      </c>
      <c r="E60" s="13">
        <v>12000</v>
      </c>
      <c r="G60" s="42"/>
      <c r="H60" s="13"/>
      <c r="I60" s="13"/>
      <c r="J60" s="13"/>
      <c r="K60" s="13"/>
    </row>
    <row r="61" spans="2:11" ht="15">
      <c r="B61" s="12" t="s">
        <v>24</v>
      </c>
      <c r="C61" s="13">
        <v>33000</v>
      </c>
      <c r="D61" s="13">
        <v>21624</v>
      </c>
      <c r="E61" s="13">
        <v>35000</v>
      </c>
      <c r="G61" s="42"/>
      <c r="H61" s="13"/>
      <c r="I61" s="13"/>
      <c r="J61" s="13"/>
      <c r="K61" s="13"/>
    </row>
    <row r="62" spans="2:11" ht="15">
      <c r="B62" s="1" t="s">
        <v>31</v>
      </c>
      <c r="C62" s="22">
        <v>8000</v>
      </c>
      <c r="D62" s="22">
        <v>6245</v>
      </c>
      <c r="E62" s="22">
        <v>9000</v>
      </c>
      <c r="G62" s="42"/>
      <c r="H62" s="13"/>
      <c r="I62" s="13"/>
      <c r="J62" s="13"/>
      <c r="K62" s="13"/>
    </row>
    <row r="63" spans="2:11" ht="15">
      <c r="B63" s="12" t="s">
        <v>39</v>
      </c>
      <c r="C63" s="20">
        <f>SUM(C44:C62)</f>
        <v>419800</v>
      </c>
      <c r="D63" s="20">
        <f>SUM(D44:D62)</f>
        <v>267893</v>
      </c>
      <c r="E63" s="20">
        <f>SUM(E44:E62)</f>
        <v>450300</v>
      </c>
      <c r="G63" s="42"/>
      <c r="H63" s="19"/>
      <c r="I63" s="19"/>
      <c r="J63" s="19"/>
      <c r="K63" s="19"/>
    </row>
    <row r="64" spans="2:7" ht="15">
      <c r="B64" s="12"/>
      <c r="G64" s="42"/>
    </row>
    <row r="65" spans="2:7" ht="15">
      <c r="B65" s="12"/>
      <c r="G65" s="42"/>
    </row>
    <row r="66" spans="1:7" s="14" customFormat="1" ht="15.75" thickBot="1">
      <c r="A66" s="11" t="s">
        <v>6</v>
      </c>
      <c r="B66" s="11"/>
      <c r="C66" s="16">
        <f>+C35+C41+C63</f>
        <v>1238800</v>
      </c>
      <c r="D66" s="16">
        <f>+D35+D41+D63</f>
        <v>813404</v>
      </c>
      <c r="E66" s="16">
        <f>+E35+E41+E63</f>
        <v>1368300</v>
      </c>
      <c r="F66" s="17"/>
      <c r="G66" s="43"/>
    </row>
    <row r="67" ht="15.75" thickTop="1">
      <c r="G67" s="42"/>
    </row>
    <row r="68" spans="1:7" ht="15.75" thickBot="1">
      <c r="A68" s="14" t="s">
        <v>1</v>
      </c>
      <c r="C68" s="16">
        <f>+C26-C66</f>
        <v>39200</v>
      </c>
      <c r="D68" s="16">
        <f>+D26-D66</f>
        <v>-36704</v>
      </c>
      <c r="E68" s="16">
        <f>+E26-E66</f>
        <v>66700</v>
      </c>
      <c r="F68" s="17"/>
      <c r="G68" s="38"/>
    </row>
    <row r="69" ht="15.75" thickTop="1">
      <c r="G69" s="38"/>
    </row>
    <row r="71" spans="1:2" ht="22.5" customHeight="1">
      <c r="A71" s="50" t="s">
        <v>60</v>
      </c>
      <c r="B71" s="50"/>
    </row>
    <row r="72" spans="1:7" ht="73.5" customHeight="1">
      <c r="A72" s="49" t="s">
        <v>73</v>
      </c>
      <c r="B72" s="49"/>
      <c r="C72" s="49"/>
      <c r="D72" s="49"/>
      <c r="E72" s="49"/>
      <c r="F72" s="49"/>
      <c r="G72" s="49"/>
    </row>
  </sheetData>
  <sheetProtection/>
  <mergeCells count="5">
    <mergeCell ref="A1:G1"/>
    <mergeCell ref="A2:G2"/>
    <mergeCell ref="A3:G3"/>
    <mergeCell ref="A72:G72"/>
    <mergeCell ref="A71:B71"/>
  </mergeCells>
  <printOptions/>
  <pageMargins left="0.25" right="0.25" top="0.75" bottom="0.75" header="0.3" footer="0.3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sposey</cp:lastModifiedBy>
  <cp:lastPrinted>2013-07-01T15:19:41Z</cp:lastPrinted>
  <dcterms:created xsi:type="dcterms:W3CDTF">2000-04-11T13:49:31Z</dcterms:created>
  <dcterms:modified xsi:type="dcterms:W3CDTF">2017-06-28T20:39:36Z</dcterms:modified>
  <cp:category/>
  <cp:version/>
  <cp:contentType/>
  <cp:contentStatus/>
</cp:coreProperties>
</file>